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закупки\питание учащихся\меню\на сайт\"/>
    </mc:Choice>
  </mc:AlternateContent>
  <bookViews>
    <workbookView xWindow="-105" yWindow="-105" windowWidth="23250" windowHeight="12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L191" i="1" l="1"/>
  <c r="J191" i="1"/>
  <c r="F191" i="1"/>
  <c r="I191" i="1"/>
  <c r="H191" i="1"/>
  <c r="G191" i="1"/>
</calcChain>
</file>

<file path=xl/sharedStrings.xml><?xml version="1.0" encoding="utf-8"?>
<sst xmlns="http://schemas.openxmlformats.org/spreadsheetml/2006/main" count="263" uniqueCount="72">
  <si>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</si>
  <si>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</si>
  <si>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</si>
  <si>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</si>
  <si>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</si>
  <si>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</si>
  <si>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</si>
  <si>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</si>
  <si>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</si>
  <si>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</si>
  <si>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</si>
  <si>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</si>
  <si>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</si>
  <si>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</si>
  <si>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</si>
  <si>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</si>
  <si>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</si>
  <si>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</si>
  <si>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</si>
  <si>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</si>
  <si>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</si>
  <si>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</si>
  <si>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</si>
  <si>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</si>
  <si>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</si>
  <si>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</si>
  <si>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</si>
  <si>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</si>
  <si>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</si>
  <si>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</si>
  <si>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</si>
  <si>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</si>
  <si>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</si>
  <si>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</si>
  <si>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</si>
  <si>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</si>
  <si>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</si>
  <si>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</si>
  <si>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</si>
  <si>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</si>
  <si>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</si>
  <si>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</si>
  <si>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</si>
  <si>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</si>
  <si>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</si>
  <si>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</si>
  <si>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</si>
  <si>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</si>
  <si>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</si>
  <si>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</si>
  <si>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</si>
  <si>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</si>
  <si>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</si>
  <si>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</si>
  <si>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</si>
  <si>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</si>
  <si>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</si>
  <si>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</si>
  <si>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</si>
  <si>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</si>
  <si>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Каша из крупы «Геркулес» вязкая</t>
  </si>
  <si>
    <t>сладкое</t>
  </si>
  <si>
    <t>Макаронные изделия отварные</t>
  </si>
  <si>
    <t>МБОУ "Грецовская основная школа №31"</t>
  </si>
  <si>
    <t>директор</t>
  </si>
  <si>
    <t>Скотникова Е.В.</t>
  </si>
  <si>
    <t xml:space="preserve">Зефир </t>
  </si>
  <si>
    <t>Пряник</t>
  </si>
  <si>
    <t>Печенье</t>
  </si>
  <si>
    <t>Сок</t>
  </si>
  <si>
    <t>Яблоки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</si>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</sst>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64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17.28</v>
      </c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2.8</v>
      </c>
      <c r="H7" s="43">
        <v>2.5</v>
      </c>
      <c r="I7" s="43">
        <v>13.6</v>
      </c>
      <c r="J7" s="43">
        <v>88</v>
      </c>
      <c r="K7" s="44">
        <v>465</v>
      </c>
      <c r="L7" s="43">
        <v>7.11</v>
      </c>
    </row>
    <row r="8" spans="1:12" ht="15" x14ac:dyDescent="0.25">
      <c r="A8" s="23"/>
      <c r="B8" s="15"/>
      <c r="C8" s="11"/>
      <c r="D8" s="7" t="s">
        <v>23</v>
      </c>
      <c r="E8" s="42" t="s">
        <v>41</v>
      </c>
      <c r="F8" s="43">
        <v>45</v>
      </c>
      <c r="G8" s="43">
        <v>6.9</v>
      </c>
      <c r="H8" s="43">
        <v>9</v>
      </c>
      <c r="I8" s="43">
        <v>10</v>
      </c>
      <c r="J8" s="43">
        <v>149</v>
      </c>
      <c r="K8" s="44">
        <v>63</v>
      </c>
      <c r="L8" s="43">
        <v>15.61</v>
      </c>
    </row>
    <row r="9" spans="1:12" ht="15" x14ac:dyDescent="0.25">
      <c r="A9" s="23"/>
      <c r="B9" s="15"/>
      <c r="C9" s="11"/>
      <c r="D9" s="7" t="s">
        <v>24</v>
      </c>
      <c r="E9" s="42" t="s">
        <v>40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</v>
      </c>
      <c r="K9" s="44">
        <v>82</v>
      </c>
      <c r="L9" s="43">
        <v>29</v>
      </c>
    </row>
    <row r="10" spans="1:12" ht="15" x14ac:dyDescent="0.25">
      <c r="A10" s="23"/>
      <c r="B10" s="15"/>
      <c r="C10" s="11"/>
      <c r="D10" s="6" t="s">
        <v>61</v>
      </c>
      <c r="E10" s="42" t="s">
        <v>66</v>
      </c>
      <c r="F10" s="43">
        <v>50</v>
      </c>
      <c r="G10" s="43"/>
      <c r="H10" s="43"/>
      <c r="I10" s="43"/>
      <c r="J10" s="43"/>
      <c r="K10" s="44"/>
      <c r="L10" s="43">
        <v>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575</v>
      </c>
      <c r="G12" s="19">
        <f>SUM(G6:G11)</f>
        <v>17.5</v>
      </c>
      <c r="H12" s="19">
        <f>SUM(H6:H11)</f>
        <v>19.899999999999999</v>
      </c>
      <c r="I12" s="19">
        <f>SUM(I6:I11)</f>
        <v>61.400000000000006</v>
      </c>
      <c r="J12" s="19">
        <f>SUM(J6:J11)</f>
        <v>493</v>
      </c>
      <c r="K12" s="25"/>
      <c r="L12" s="19">
        <f>SUM(L6:L11)</f>
        <v>85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 t="s">
        <v>61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575</v>
      </c>
      <c r="G23" s="32">
        <f t="shared" ref="G23:J23" si="2">G12+G22</f>
        <v>17.5</v>
      </c>
      <c r="H23" s="32">
        <f t="shared" si="2"/>
        <v>19.899999999999999</v>
      </c>
      <c r="I23" s="32">
        <f t="shared" si="2"/>
        <v>61.400000000000006</v>
      </c>
      <c r="J23" s="32">
        <f t="shared" si="2"/>
        <v>493</v>
      </c>
      <c r="K23" s="32"/>
      <c r="L23" s="32">
        <f t="shared" ref="L23" si="3">L12+L22</f>
        <v>85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42</v>
      </c>
      <c r="F24" s="40">
        <v>170</v>
      </c>
      <c r="G24" s="40">
        <v>24</v>
      </c>
      <c r="H24" s="40">
        <v>11.55</v>
      </c>
      <c r="I24" s="40">
        <v>35.5</v>
      </c>
      <c r="J24" s="40">
        <v>343.4</v>
      </c>
      <c r="K24" s="41">
        <v>279</v>
      </c>
      <c r="L24" s="40">
        <v>57.38</v>
      </c>
    </row>
    <row r="25" spans="1:12" ht="15" x14ac:dyDescent="0.25">
      <c r="A25" s="14"/>
      <c r="B25" s="15"/>
      <c r="C25" s="11"/>
      <c r="D25" s="7" t="s">
        <v>22</v>
      </c>
      <c r="E25" s="42" t="s">
        <v>43</v>
      </c>
      <c r="F25" s="43">
        <v>207</v>
      </c>
      <c r="G25" s="43">
        <v>0.3</v>
      </c>
      <c r="H25" s="43">
        <v>0.1</v>
      </c>
      <c r="I25" s="43">
        <v>9.5</v>
      </c>
      <c r="J25" s="43">
        <v>40</v>
      </c>
      <c r="K25" s="44">
        <v>459</v>
      </c>
      <c r="L25" s="43">
        <v>2.99</v>
      </c>
    </row>
    <row r="26" spans="1:12" ht="15" x14ac:dyDescent="0.25">
      <c r="A26" s="14"/>
      <c r="B26" s="15"/>
      <c r="C26" s="11"/>
      <c r="D26" s="7" t="s">
        <v>23</v>
      </c>
      <c r="E26" s="42" t="s">
        <v>44</v>
      </c>
      <c r="F26" s="43">
        <v>30</v>
      </c>
      <c r="G26" s="43">
        <v>2.25</v>
      </c>
      <c r="H26" s="43">
        <v>0.87</v>
      </c>
      <c r="I26" s="43">
        <v>15.4</v>
      </c>
      <c r="J26" s="43">
        <v>78.599999999999994</v>
      </c>
      <c r="K26" s="44">
        <v>111</v>
      </c>
      <c r="L26" s="43">
        <v>3.03</v>
      </c>
    </row>
    <row r="27" spans="1:12" ht="15" x14ac:dyDescent="0.25">
      <c r="A27" s="14"/>
      <c r="B27" s="15"/>
      <c r="C27" s="11"/>
      <c r="D27" s="7" t="s">
        <v>24</v>
      </c>
      <c r="E27" s="42" t="s">
        <v>45</v>
      </c>
      <c r="F27" s="43">
        <v>100</v>
      </c>
      <c r="G27" s="43">
        <v>0.8</v>
      </c>
      <c r="H27" s="43">
        <v>0.2</v>
      </c>
      <c r="I27" s="43">
        <v>7.5</v>
      </c>
      <c r="J27" s="43">
        <v>38</v>
      </c>
      <c r="K27" s="44">
        <v>82</v>
      </c>
      <c r="L27" s="43">
        <v>21.6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507</v>
      </c>
      <c r="G30" s="19">
        <f>SUM(G24:G29)</f>
        <v>27.35</v>
      </c>
      <c r="H30" s="19">
        <f>SUM(H24:H29)</f>
        <v>12.719999999999999</v>
      </c>
      <c r="I30" s="19">
        <f>SUM(I24:I29)</f>
        <v>67.900000000000006</v>
      </c>
      <c r="J30" s="19">
        <f>SUM(J24:J29)</f>
        <v>500</v>
      </c>
      <c r="K30" s="25"/>
      <c r="L30" s="19">
        <f>SUM(L24:L29)</f>
        <v>85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 t="s">
        <v>61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1</v>
      </c>
      <c r="B41" s="33">
        <f>B24</f>
        <v>2</v>
      </c>
      <c r="C41" s="51" t="s">
        <v>4</v>
      </c>
      <c r="D41" s="52"/>
      <c r="E41" s="31"/>
      <c r="F41" s="32">
        <f>F30+F40</f>
        <v>507</v>
      </c>
      <c r="G41" s="32">
        <f t="shared" ref="G41" si="8">G30+G40</f>
        <v>27.35</v>
      </c>
      <c r="H41" s="32">
        <f t="shared" ref="H41" si="9">H30+H40</f>
        <v>12.719999999999999</v>
      </c>
      <c r="I41" s="32">
        <f t="shared" ref="I41" si="10">I30+I40</f>
        <v>67.900000000000006</v>
      </c>
      <c r="J41" s="32">
        <f t="shared" ref="J41:L41" si="11">J30+J40</f>
        <v>500</v>
      </c>
      <c r="K41" s="32"/>
      <c r="L41" s="32">
        <f t="shared" si="11"/>
        <v>85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46</v>
      </c>
      <c r="F42" s="40">
        <v>180</v>
      </c>
      <c r="G42" s="40">
        <v>5.2</v>
      </c>
      <c r="H42" s="40">
        <v>5.7</v>
      </c>
      <c r="I42" s="40">
        <v>32.4</v>
      </c>
      <c r="J42" s="40">
        <v>208.43</v>
      </c>
      <c r="K42" s="41">
        <v>217</v>
      </c>
      <c r="L42" s="40">
        <v>19.52</v>
      </c>
    </row>
    <row r="43" spans="1:12" ht="15" x14ac:dyDescent="0.25">
      <c r="A43" s="23"/>
      <c r="B43" s="15"/>
      <c r="C43" s="11"/>
      <c r="D43" s="6" t="s">
        <v>48</v>
      </c>
      <c r="E43" s="42" t="s">
        <v>49</v>
      </c>
      <c r="F43" s="43">
        <v>10</v>
      </c>
      <c r="G43" s="43">
        <v>0.08</v>
      </c>
      <c r="H43" s="43">
        <v>7.2</v>
      </c>
      <c r="I43" s="43">
        <v>0.13</v>
      </c>
      <c r="J43" s="43">
        <v>73.180000000000007</v>
      </c>
      <c r="K43" s="44">
        <v>79</v>
      </c>
      <c r="L43" s="43">
        <v>8.4700000000000006</v>
      </c>
    </row>
    <row r="44" spans="1:12" ht="15" x14ac:dyDescent="0.25">
      <c r="A44" s="23"/>
      <c r="B44" s="15"/>
      <c r="C44" s="11"/>
      <c r="D44" s="7" t="s">
        <v>22</v>
      </c>
      <c r="E44" s="42" t="s">
        <v>47</v>
      </c>
      <c r="F44" s="43">
        <v>200</v>
      </c>
      <c r="G44" s="43">
        <v>3.3</v>
      </c>
      <c r="H44" s="43">
        <v>2.9</v>
      </c>
      <c r="I44" s="43">
        <v>13.8</v>
      </c>
      <c r="J44" s="43">
        <v>94</v>
      </c>
      <c r="K44" s="44">
        <v>462</v>
      </c>
      <c r="L44" s="43">
        <v>11.99</v>
      </c>
    </row>
    <row r="45" spans="1:12" ht="15" x14ac:dyDescent="0.25">
      <c r="A45" s="23"/>
      <c r="B45" s="15"/>
      <c r="C45" s="11"/>
      <c r="D45" s="7" t="s">
        <v>23</v>
      </c>
      <c r="E45" s="42" t="s">
        <v>44</v>
      </c>
      <c r="F45" s="43">
        <v>30</v>
      </c>
      <c r="G45" s="43">
        <v>1.5</v>
      </c>
      <c r="H45" s="43">
        <v>0.57999999999999996</v>
      </c>
      <c r="I45" s="43">
        <v>10.28</v>
      </c>
      <c r="J45" s="43">
        <v>52.4</v>
      </c>
      <c r="K45" s="44">
        <v>111</v>
      </c>
      <c r="L45" s="43">
        <v>3.06</v>
      </c>
    </row>
    <row r="46" spans="1:12" ht="15" x14ac:dyDescent="0.25">
      <c r="A46" s="23"/>
      <c r="B46" s="15"/>
      <c r="C46" s="11"/>
      <c r="D46" s="7" t="s">
        <v>24</v>
      </c>
      <c r="E46" s="42" t="s">
        <v>40</v>
      </c>
      <c r="F46" s="43">
        <v>100</v>
      </c>
      <c r="G46" s="43">
        <v>0.4</v>
      </c>
      <c r="H46" s="43">
        <v>0.3</v>
      </c>
      <c r="I46" s="43">
        <v>10.3</v>
      </c>
      <c r="J46" s="43">
        <v>47</v>
      </c>
      <c r="K46" s="44">
        <v>82</v>
      </c>
      <c r="L46" s="43">
        <v>29</v>
      </c>
    </row>
    <row r="47" spans="1:12" ht="15" x14ac:dyDescent="0.25">
      <c r="A47" s="23"/>
      <c r="B47" s="15"/>
      <c r="C47" s="11"/>
      <c r="D47" s="6" t="s">
        <v>61</v>
      </c>
      <c r="E47" s="42" t="s">
        <v>67</v>
      </c>
      <c r="F47" s="43">
        <v>50</v>
      </c>
      <c r="G47" s="43"/>
      <c r="H47" s="43"/>
      <c r="I47" s="43"/>
      <c r="J47" s="43"/>
      <c r="K47" s="44"/>
      <c r="L47" s="43">
        <v>12.96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570</v>
      </c>
      <c r="G49" s="19">
        <f t="shared" ref="G49" si="12">SUM(G42:G48)</f>
        <v>10.48</v>
      </c>
      <c r="H49" s="19">
        <f t="shared" ref="H49" si="13">SUM(H42:H48)</f>
        <v>16.68</v>
      </c>
      <c r="I49" s="19">
        <f t="shared" ref="I49" si="14">SUM(I42:I48)</f>
        <v>66.91</v>
      </c>
      <c r="J49" s="19">
        <f t="shared" ref="J49:L49" si="15">SUM(J42:J48)</f>
        <v>475.01</v>
      </c>
      <c r="K49" s="25"/>
      <c r="L49" s="19">
        <f t="shared" si="15"/>
        <v>85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 t="s">
        <v>61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570</v>
      </c>
      <c r="G60" s="32">
        <f t="shared" ref="G60" si="20">G49+G59</f>
        <v>10.48</v>
      </c>
      <c r="H60" s="32">
        <f t="shared" ref="H60" si="21">H49+H59</f>
        <v>16.68</v>
      </c>
      <c r="I60" s="32">
        <f t="shared" ref="I60" si="22">I49+I59</f>
        <v>66.91</v>
      </c>
      <c r="J60" s="32">
        <f t="shared" ref="J60:L60" si="23">J49+J59</f>
        <v>475.01</v>
      </c>
      <c r="K60" s="32"/>
      <c r="L60" s="32">
        <f t="shared" si="23"/>
        <v>85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50</v>
      </c>
      <c r="F61" s="40">
        <v>150</v>
      </c>
      <c r="G61" s="40">
        <v>13</v>
      </c>
      <c r="H61" s="40">
        <v>20</v>
      </c>
      <c r="I61" s="40">
        <v>3.2</v>
      </c>
      <c r="J61" s="40">
        <v>246</v>
      </c>
      <c r="K61" s="41">
        <v>268</v>
      </c>
      <c r="L61" s="40">
        <v>36.020000000000003</v>
      </c>
    </row>
    <row r="62" spans="1:12" ht="15" x14ac:dyDescent="0.25">
      <c r="A62" s="23"/>
      <c r="B62" s="15"/>
      <c r="C62" s="11"/>
      <c r="D62" s="6" t="s">
        <v>26</v>
      </c>
      <c r="E62" s="42" t="s">
        <v>51</v>
      </c>
      <c r="F62" s="43">
        <v>60</v>
      </c>
      <c r="G62" s="43">
        <v>0.4</v>
      </c>
      <c r="H62" s="43">
        <v>0.06</v>
      </c>
      <c r="I62" s="43">
        <v>1.1399999999999999</v>
      </c>
      <c r="J62" s="43">
        <v>35.6</v>
      </c>
      <c r="K62" s="44">
        <v>148</v>
      </c>
      <c r="L62" s="43">
        <v>15.25</v>
      </c>
    </row>
    <row r="63" spans="1:12" ht="15" x14ac:dyDescent="0.25">
      <c r="A63" s="23"/>
      <c r="B63" s="15"/>
      <c r="C63" s="11"/>
      <c r="D63" s="7" t="s">
        <v>22</v>
      </c>
      <c r="E63" s="42" t="s">
        <v>39</v>
      </c>
      <c r="F63" s="43">
        <v>200</v>
      </c>
      <c r="G63" s="43">
        <v>2.8</v>
      </c>
      <c r="H63" s="43">
        <v>2.5</v>
      </c>
      <c r="I63" s="43">
        <v>13.6</v>
      </c>
      <c r="J63" s="43">
        <v>88</v>
      </c>
      <c r="K63" s="44">
        <v>465</v>
      </c>
      <c r="L63" s="43">
        <v>6.9</v>
      </c>
    </row>
    <row r="64" spans="1:12" ht="15" x14ac:dyDescent="0.25">
      <c r="A64" s="23"/>
      <c r="B64" s="15"/>
      <c r="C64" s="11"/>
      <c r="D64" s="7" t="s">
        <v>23</v>
      </c>
      <c r="E64" s="42" t="s">
        <v>44</v>
      </c>
      <c r="F64" s="43">
        <v>30</v>
      </c>
      <c r="G64" s="43">
        <v>1.5</v>
      </c>
      <c r="H64" s="43">
        <v>0.57999999999999996</v>
      </c>
      <c r="I64" s="43">
        <v>10.28</v>
      </c>
      <c r="J64" s="43">
        <v>52.4</v>
      </c>
      <c r="K64" s="44">
        <v>111</v>
      </c>
      <c r="L64" s="43">
        <v>3.03</v>
      </c>
    </row>
    <row r="65" spans="1:12" ht="15" x14ac:dyDescent="0.25">
      <c r="A65" s="23"/>
      <c r="B65" s="15"/>
      <c r="C65" s="11"/>
      <c r="D65" s="7" t="s">
        <v>24</v>
      </c>
      <c r="E65" s="42" t="s">
        <v>52</v>
      </c>
      <c r="F65" s="43">
        <v>100</v>
      </c>
      <c r="G65" s="43">
        <v>0.9</v>
      </c>
      <c r="H65" s="43">
        <v>0.2</v>
      </c>
      <c r="I65" s="43">
        <v>8.1</v>
      </c>
      <c r="J65" s="43">
        <v>49.2</v>
      </c>
      <c r="K65" s="44">
        <v>82</v>
      </c>
      <c r="L65" s="43">
        <v>23.8</v>
      </c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540</v>
      </c>
      <c r="G68" s="19">
        <f t="shared" ref="G68" si="24">SUM(G61:G67)</f>
        <v>18.599999999999998</v>
      </c>
      <c r="H68" s="19">
        <f t="shared" ref="H68" si="25">SUM(H61:H67)</f>
        <v>23.339999999999996</v>
      </c>
      <c r="I68" s="19">
        <f t="shared" ref="I68" si="26">SUM(I61:I67)</f>
        <v>36.32</v>
      </c>
      <c r="J68" s="19">
        <f t="shared" ref="J68:L68" si="27">SUM(J61:J67)</f>
        <v>471.2</v>
      </c>
      <c r="K68" s="25"/>
      <c r="L68" s="19">
        <f t="shared" si="27"/>
        <v>85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 t="s">
        <v>61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28">SUM(G69:G77)</f>
        <v>0</v>
      </c>
      <c r="H78" s="19">
        <f t="shared" ref="H78" si="29">SUM(H69:H77)</f>
        <v>0</v>
      </c>
      <c r="I78" s="19">
        <f t="shared" ref="I78" si="30">SUM(I69:I77)</f>
        <v>0</v>
      </c>
      <c r="J78" s="19">
        <f t="shared" ref="J78:L78" si="31">SUM(J69:J77)</f>
        <v>0</v>
      </c>
      <c r="K78" s="25"/>
      <c r="L78" s="19">
        <f t="shared" si="31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540</v>
      </c>
      <c r="G79" s="32">
        <f t="shared" ref="G79" si="32">G68+G78</f>
        <v>18.599999999999998</v>
      </c>
      <c r="H79" s="32">
        <f t="shared" ref="H79" si="33">H68+H78</f>
        <v>23.339999999999996</v>
      </c>
      <c r="I79" s="32">
        <f t="shared" ref="I79" si="34">I68+I78</f>
        <v>36.32</v>
      </c>
      <c r="J79" s="32">
        <f t="shared" ref="J79:L79" si="35">J68+J78</f>
        <v>471.2</v>
      </c>
      <c r="K79" s="32"/>
      <c r="L79" s="32">
        <f t="shared" si="35"/>
        <v>85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53</v>
      </c>
      <c r="F80" s="40">
        <v>170</v>
      </c>
      <c r="G80" s="40">
        <v>10.050000000000001</v>
      </c>
      <c r="H80" s="40">
        <v>8.6</v>
      </c>
      <c r="I80" s="40">
        <v>26.5</v>
      </c>
      <c r="J80" s="40">
        <v>336</v>
      </c>
      <c r="K80" s="41">
        <v>259</v>
      </c>
      <c r="L80" s="40">
        <v>22.27</v>
      </c>
    </row>
    <row r="81" spans="1:12" ht="15" x14ac:dyDescent="0.25">
      <c r="A81" s="23"/>
      <c r="B81" s="15"/>
      <c r="C81" s="11"/>
      <c r="D81" s="7" t="s">
        <v>22</v>
      </c>
      <c r="E81" s="42" t="s">
        <v>54</v>
      </c>
      <c r="F81" s="43">
        <v>200</v>
      </c>
      <c r="G81" s="43">
        <v>0.2</v>
      </c>
      <c r="H81" s="43">
        <v>0.1</v>
      </c>
      <c r="I81" s="43">
        <v>9.3000000000000007</v>
      </c>
      <c r="J81" s="43">
        <v>38</v>
      </c>
      <c r="K81" s="44">
        <v>457</v>
      </c>
      <c r="L81" s="43">
        <v>1.41</v>
      </c>
    </row>
    <row r="82" spans="1:12" ht="15" x14ac:dyDescent="0.25">
      <c r="A82" s="23"/>
      <c r="B82" s="15"/>
      <c r="C82" s="11"/>
      <c r="D82" s="7" t="s">
        <v>23</v>
      </c>
      <c r="E82" s="42" t="s">
        <v>44</v>
      </c>
      <c r="F82" s="43">
        <v>30</v>
      </c>
      <c r="G82" s="43">
        <v>2.25</v>
      </c>
      <c r="H82" s="43">
        <v>0.87</v>
      </c>
      <c r="I82" s="43">
        <v>15.4</v>
      </c>
      <c r="J82" s="43">
        <v>78.599999999999994</v>
      </c>
      <c r="K82" s="44">
        <v>111</v>
      </c>
      <c r="L82" s="43">
        <v>3.17</v>
      </c>
    </row>
    <row r="83" spans="1:12" ht="15" x14ac:dyDescent="0.25">
      <c r="A83" s="23"/>
      <c r="B83" s="15"/>
      <c r="C83" s="11"/>
      <c r="D83" s="7" t="s">
        <v>24</v>
      </c>
      <c r="E83" s="42" t="s">
        <v>40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44</v>
      </c>
      <c r="K83" s="44">
        <v>82</v>
      </c>
      <c r="L83" s="43">
        <v>28.4</v>
      </c>
    </row>
    <row r="84" spans="1:12" ht="15" x14ac:dyDescent="0.25">
      <c r="A84" s="23"/>
      <c r="B84" s="15"/>
      <c r="C84" s="11"/>
      <c r="D84" s="6" t="s">
        <v>61</v>
      </c>
      <c r="E84" s="42" t="s">
        <v>68</v>
      </c>
      <c r="F84" s="43">
        <v>50</v>
      </c>
      <c r="G84" s="43"/>
      <c r="H84" s="43"/>
      <c r="I84" s="43"/>
      <c r="J84" s="43"/>
      <c r="K84" s="44"/>
      <c r="L84" s="43">
        <v>12.75</v>
      </c>
    </row>
    <row r="85" spans="1:12" ht="15" x14ac:dyDescent="0.25">
      <c r="A85" s="23"/>
      <c r="B85" s="15"/>
      <c r="C85" s="11"/>
      <c r="D85" s="6" t="s">
        <v>30</v>
      </c>
      <c r="E85" s="42" t="s">
        <v>69</v>
      </c>
      <c r="F85" s="43">
        <v>200</v>
      </c>
      <c r="G85" s="43"/>
      <c r="H85" s="43"/>
      <c r="I85" s="43"/>
      <c r="J85" s="43"/>
      <c r="K85" s="44"/>
      <c r="L85" s="43">
        <v>17</v>
      </c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750</v>
      </c>
      <c r="G86" s="19">
        <f>SUM(G80:G85)</f>
        <v>12.9</v>
      </c>
      <c r="H86" s="19">
        <f>SUM(H80:H85)</f>
        <v>9.9699999999999989</v>
      </c>
      <c r="I86" s="19">
        <f>SUM(I80:I85)</f>
        <v>61</v>
      </c>
      <c r="J86" s="19">
        <f>SUM(J80:J85)</f>
        <v>496.6</v>
      </c>
      <c r="K86" s="25"/>
      <c r="L86" s="19">
        <f>SUM(L80:L85)</f>
        <v>85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 t="s">
        <v>61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A80</f>
        <v>1</v>
      </c>
      <c r="B97" s="30">
        <f>B80</f>
        <v>5</v>
      </c>
      <c r="C97" s="51" t="s">
        <v>4</v>
      </c>
      <c r="D97" s="52"/>
      <c r="E97" s="31"/>
      <c r="F97" s="32">
        <f>F86+F96</f>
        <v>750</v>
      </c>
      <c r="G97" s="32">
        <f t="shared" ref="G97" si="40">G86+G96</f>
        <v>12.9</v>
      </c>
      <c r="H97" s="32">
        <f t="shared" ref="H97" si="41">H86+H96</f>
        <v>9.9699999999999989</v>
      </c>
      <c r="I97" s="32">
        <f t="shared" ref="I97" si="42">I86+I96</f>
        <v>61</v>
      </c>
      <c r="J97" s="32">
        <f t="shared" ref="J97:L97" si="43">J86+J96</f>
        <v>496.6</v>
      </c>
      <c r="K97" s="32"/>
      <c r="L97" s="32">
        <f t="shared" si="43"/>
        <v>85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55</v>
      </c>
      <c r="F98" s="40">
        <v>180</v>
      </c>
      <c r="G98" s="40">
        <v>5</v>
      </c>
      <c r="H98" s="40">
        <v>6</v>
      </c>
      <c r="I98" s="40">
        <v>24.1</v>
      </c>
      <c r="J98" s="40">
        <v>207</v>
      </c>
      <c r="K98" s="41">
        <v>229</v>
      </c>
      <c r="L98" s="40">
        <v>15.28</v>
      </c>
    </row>
    <row r="99" spans="1:12" ht="15" x14ac:dyDescent="0.25">
      <c r="A99" s="23"/>
      <c r="B99" s="15"/>
      <c r="C99" s="11"/>
      <c r="D99" s="6" t="s">
        <v>48</v>
      </c>
      <c r="E99" s="42" t="s">
        <v>56</v>
      </c>
      <c r="F99" s="43">
        <v>15</v>
      </c>
      <c r="G99" s="43">
        <v>3.5</v>
      </c>
      <c r="H99" s="43">
        <v>4.4000000000000004</v>
      </c>
      <c r="I99" s="43"/>
      <c r="J99" s="43">
        <v>53.7</v>
      </c>
      <c r="K99" s="44">
        <v>75</v>
      </c>
      <c r="L99" s="43">
        <v>12.32</v>
      </c>
    </row>
    <row r="100" spans="1:12" ht="15" x14ac:dyDescent="0.25">
      <c r="A100" s="23"/>
      <c r="B100" s="15"/>
      <c r="C100" s="11"/>
      <c r="D100" s="7" t="s">
        <v>22</v>
      </c>
      <c r="E100" s="42" t="s">
        <v>39</v>
      </c>
      <c r="F100" s="43">
        <v>200</v>
      </c>
      <c r="G100" s="43">
        <v>2.8</v>
      </c>
      <c r="H100" s="43">
        <v>2.5</v>
      </c>
      <c r="I100" s="43">
        <v>13.6</v>
      </c>
      <c r="J100" s="43">
        <v>88</v>
      </c>
      <c r="K100" s="44">
        <v>465</v>
      </c>
      <c r="L100" s="43">
        <v>12.11</v>
      </c>
    </row>
    <row r="101" spans="1:12" ht="15" x14ac:dyDescent="0.25">
      <c r="A101" s="23"/>
      <c r="B101" s="15"/>
      <c r="C101" s="11"/>
      <c r="D101" s="7" t="s">
        <v>23</v>
      </c>
      <c r="E101" s="42" t="s">
        <v>44</v>
      </c>
      <c r="F101" s="43">
        <v>30</v>
      </c>
      <c r="G101" s="43">
        <v>2.25</v>
      </c>
      <c r="H101" s="43">
        <v>0.87</v>
      </c>
      <c r="I101" s="43">
        <v>15.4</v>
      </c>
      <c r="J101" s="43">
        <v>78.599999999999994</v>
      </c>
      <c r="K101" s="44">
        <v>111</v>
      </c>
      <c r="L101" s="43">
        <v>3.13</v>
      </c>
    </row>
    <row r="102" spans="1:12" ht="15" x14ac:dyDescent="0.25">
      <c r="A102" s="23"/>
      <c r="B102" s="15"/>
      <c r="C102" s="11"/>
      <c r="D102" s="7" t="s">
        <v>24</v>
      </c>
      <c r="E102" s="42" t="s">
        <v>70</v>
      </c>
      <c r="F102" s="43">
        <v>100</v>
      </c>
      <c r="G102" s="43">
        <v>0.4</v>
      </c>
      <c r="H102" s="43">
        <v>0.3</v>
      </c>
      <c r="I102" s="43">
        <v>10.3</v>
      </c>
      <c r="J102" s="43">
        <v>47</v>
      </c>
      <c r="K102" s="44">
        <v>82</v>
      </c>
      <c r="L102" s="43">
        <v>29.2</v>
      </c>
    </row>
    <row r="103" spans="1:12" ht="15" x14ac:dyDescent="0.25">
      <c r="A103" s="23"/>
      <c r="B103" s="15"/>
      <c r="C103" s="11"/>
      <c r="D103" s="6" t="s">
        <v>61</v>
      </c>
      <c r="E103" s="42" t="s">
        <v>71</v>
      </c>
      <c r="F103" s="43">
        <v>50</v>
      </c>
      <c r="G103" s="43"/>
      <c r="H103" s="43"/>
      <c r="I103" s="43"/>
      <c r="J103" s="43"/>
      <c r="K103" s="44"/>
      <c r="L103" s="43">
        <v>12.96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575</v>
      </c>
      <c r="G105" s="19">
        <f t="shared" ref="G105:J105" si="44">SUM(G98:G104)</f>
        <v>13.950000000000001</v>
      </c>
      <c r="H105" s="19">
        <f t="shared" si="44"/>
        <v>14.07</v>
      </c>
      <c r="I105" s="19">
        <f t="shared" si="44"/>
        <v>63.400000000000006</v>
      </c>
      <c r="J105" s="19">
        <f t="shared" si="44"/>
        <v>474.29999999999995</v>
      </c>
      <c r="K105" s="25"/>
      <c r="L105" s="19">
        <f t="shared" ref="L105" si="45">SUM(L98:L104)</f>
        <v>85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61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1" t="s">
        <v>4</v>
      </c>
      <c r="D116" s="52"/>
      <c r="E116" s="31"/>
      <c r="F116" s="32">
        <f>F105+F115</f>
        <v>575</v>
      </c>
      <c r="G116" s="32">
        <f t="shared" ref="G116" si="48">G105+G115</f>
        <v>13.950000000000001</v>
      </c>
      <c r="H116" s="32">
        <f t="shared" ref="H116" si="49">H105+H115</f>
        <v>14.07</v>
      </c>
      <c r="I116" s="32">
        <f t="shared" ref="I116" si="50">I105+I115</f>
        <v>63.400000000000006</v>
      </c>
      <c r="J116" s="32">
        <f t="shared" ref="J116:L116" si="51">J105+J115</f>
        <v>474.29999999999995</v>
      </c>
      <c r="K116" s="32"/>
      <c r="L116" s="32">
        <f t="shared" si="51"/>
        <v>85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 t="s">
        <v>57</v>
      </c>
      <c r="F117" s="40">
        <v>170</v>
      </c>
      <c r="G117" s="40">
        <v>25.29</v>
      </c>
      <c r="H117" s="40">
        <v>13.25</v>
      </c>
      <c r="I117" s="40">
        <v>33.700000000000003</v>
      </c>
      <c r="J117" s="40">
        <v>357</v>
      </c>
      <c r="K117" s="41">
        <v>279</v>
      </c>
      <c r="L117" s="40">
        <v>60.16</v>
      </c>
    </row>
    <row r="118" spans="1:12" ht="15" x14ac:dyDescent="0.25">
      <c r="A118" s="14"/>
      <c r="B118" s="15"/>
      <c r="C118" s="11"/>
      <c r="D118" s="7" t="s">
        <v>22</v>
      </c>
      <c r="E118" s="42" t="s">
        <v>54</v>
      </c>
      <c r="F118" s="43">
        <v>200</v>
      </c>
      <c r="G118" s="43">
        <v>0.2</v>
      </c>
      <c r="H118" s="43">
        <v>0.1</v>
      </c>
      <c r="I118" s="43">
        <v>9.3000000000000007</v>
      </c>
      <c r="J118" s="43">
        <v>38</v>
      </c>
      <c r="K118" s="44">
        <v>457</v>
      </c>
      <c r="L118" s="43">
        <v>1.41</v>
      </c>
    </row>
    <row r="119" spans="1:12" ht="15" x14ac:dyDescent="0.25">
      <c r="A119" s="14"/>
      <c r="B119" s="15"/>
      <c r="C119" s="11"/>
      <c r="D119" s="7" t="s">
        <v>23</v>
      </c>
      <c r="E119" s="42" t="s">
        <v>44</v>
      </c>
      <c r="F119" s="43">
        <v>30</v>
      </c>
      <c r="G119" s="43">
        <v>2.25</v>
      </c>
      <c r="H119" s="43">
        <v>0.87</v>
      </c>
      <c r="I119" s="43">
        <v>15.4</v>
      </c>
      <c r="J119" s="43">
        <v>78.599999999999994</v>
      </c>
      <c r="K119" s="44">
        <v>111</v>
      </c>
      <c r="L119" s="43">
        <v>3.03</v>
      </c>
    </row>
    <row r="120" spans="1:12" ht="15" x14ac:dyDescent="0.25">
      <c r="A120" s="14"/>
      <c r="B120" s="15"/>
      <c r="C120" s="11"/>
      <c r="D120" s="7" t="s">
        <v>24</v>
      </c>
      <c r="E120" s="42" t="s">
        <v>40</v>
      </c>
      <c r="F120" s="43">
        <v>100</v>
      </c>
      <c r="G120" s="43">
        <v>0.4</v>
      </c>
      <c r="H120" s="43">
        <v>0.4</v>
      </c>
      <c r="I120" s="43">
        <v>9.8000000000000007</v>
      </c>
      <c r="J120" s="43">
        <v>44</v>
      </c>
      <c r="K120" s="44">
        <v>82</v>
      </c>
      <c r="L120" s="43">
        <v>20.399999999999999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SUM(F117:F122)</f>
        <v>500</v>
      </c>
      <c r="G123" s="19">
        <f>SUM(G117:G122)</f>
        <v>28.139999999999997</v>
      </c>
      <c r="H123" s="19">
        <f>SUM(H117:H122)</f>
        <v>14.62</v>
      </c>
      <c r="I123" s="19">
        <f>SUM(I117:I122)</f>
        <v>68.2</v>
      </c>
      <c r="J123" s="19">
        <f>SUM(J117:J122)</f>
        <v>517.6</v>
      </c>
      <c r="K123" s="25"/>
      <c r="L123" s="19">
        <f>SUM(L117:L122)</f>
        <v>85</v>
      </c>
    </row>
    <row r="124" spans="1:12" ht="15" x14ac:dyDescent="0.25">
      <c r="A124" s="13">
        <f>A117</f>
        <v>2</v>
      </c>
      <c r="B124" s="13">
        <f>B117</f>
        <v>2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 t="s">
        <v>61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52">SUM(G124:G132)</f>
        <v>0</v>
      </c>
      <c r="H133" s="19">
        <f t="shared" si="52"/>
        <v>0</v>
      </c>
      <c r="I133" s="19">
        <f t="shared" si="52"/>
        <v>0</v>
      </c>
      <c r="J133" s="19">
        <f t="shared" si="52"/>
        <v>0</v>
      </c>
      <c r="K133" s="25"/>
      <c r="L133" s="19">
        <f t="shared" ref="L133" si="53">SUM(L124:L132)</f>
        <v>0</v>
      </c>
    </row>
    <row r="134" spans="1:12" ht="15" x14ac:dyDescent="0.2">
      <c r="A134" s="33">
        <f>A117</f>
        <v>2</v>
      </c>
      <c r="B134" s="33">
        <f>B117</f>
        <v>2</v>
      </c>
      <c r="C134" s="51" t="s">
        <v>4</v>
      </c>
      <c r="D134" s="52"/>
      <c r="E134" s="31"/>
      <c r="F134" s="32">
        <f>F123+F133</f>
        <v>500</v>
      </c>
      <c r="G134" s="32">
        <f t="shared" ref="G134" si="54">G123+G133</f>
        <v>28.139999999999997</v>
      </c>
      <c r="H134" s="32">
        <f t="shared" ref="H134" si="55">H123+H133</f>
        <v>14.62</v>
      </c>
      <c r="I134" s="32">
        <f t="shared" ref="I134" si="56">I123+I133</f>
        <v>68.2</v>
      </c>
      <c r="J134" s="32">
        <f t="shared" ref="J134:L134" si="57">J123+J133</f>
        <v>517.6</v>
      </c>
      <c r="K134" s="32"/>
      <c r="L134" s="32">
        <f t="shared" si="57"/>
        <v>85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39" t="s">
        <v>50</v>
      </c>
      <c r="F135" s="40">
        <v>150</v>
      </c>
      <c r="G135" s="40">
        <v>13</v>
      </c>
      <c r="H135" s="40">
        <v>20</v>
      </c>
      <c r="I135" s="40">
        <v>3.2</v>
      </c>
      <c r="J135" s="40">
        <v>246</v>
      </c>
      <c r="K135" s="41">
        <v>268</v>
      </c>
      <c r="L135" s="40">
        <v>36.020000000000003</v>
      </c>
    </row>
    <row r="136" spans="1:12" ht="15" x14ac:dyDescent="0.25">
      <c r="A136" s="23"/>
      <c r="B136" s="15"/>
      <c r="C136" s="11"/>
      <c r="D136" s="6" t="s">
        <v>26</v>
      </c>
      <c r="E136" s="42" t="s">
        <v>58</v>
      </c>
      <c r="F136" s="43">
        <v>60</v>
      </c>
      <c r="G136" s="43">
        <v>1.7</v>
      </c>
      <c r="H136" s="43">
        <v>2.1</v>
      </c>
      <c r="I136" s="43">
        <v>21</v>
      </c>
      <c r="J136" s="43">
        <v>40</v>
      </c>
      <c r="K136" s="44">
        <v>157</v>
      </c>
      <c r="L136" s="43">
        <v>14.35</v>
      </c>
    </row>
    <row r="137" spans="1:12" ht="15" x14ac:dyDescent="0.25">
      <c r="A137" s="23"/>
      <c r="B137" s="15"/>
      <c r="C137" s="11"/>
      <c r="D137" s="7" t="s">
        <v>22</v>
      </c>
      <c r="E137" s="42" t="s">
        <v>47</v>
      </c>
      <c r="F137" s="43">
        <v>200</v>
      </c>
      <c r="G137" s="43">
        <v>3.3</v>
      </c>
      <c r="H137" s="43">
        <v>2.9</v>
      </c>
      <c r="I137" s="43">
        <v>13.8</v>
      </c>
      <c r="J137" s="43">
        <v>94</v>
      </c>
      <c r="K137" s="44">
        <v>462</v>
      </c>
      <c r="L137" s="43">
        <v>11.81</v>
      </c>
    </row>
    <row r="138" spans="1:12" ht="15.75" customHeight="1" x14ac:dyDescent="0.25">
      <c r="A138" s="23"/>
      <c r="B138" s="15"/>
      <c r="C138" s="11"/>
      <c r="D138" s="7" t="s">
        <v>23</v>
      </c>
      <c r="E138" s="42" t="s">
        <v>44</v>
      </c>
      <c r="F138" s="43">
        <v>30</v>
      </c>
      <c r="G138" s="43">
        <v>1.5</v>
      </c>
      <c r="H138" s="43">
        <v>0.57999999999999996</v>
      </c>
      <c r="I138" s="43">
        <v>10.28</v>
      </c>
      <c r="J138" s="43">
        <v>52.4</v>
      </c>
      <c r="K138" s="44">
        <v>111</v>
      </c>
      <c r="L138" s="43">
        <v>3.02</v>
      </c>
    </row>
    <row r="139" spans="1:12" ht="15" x14ac:dyDescent="0.25">
      <c r="A139" s="23"/>
      <c r="B139" s="15"/>
      <c r="C139" s="11"/>
      <c r="D139" s="7" t="s">
        <v>24</v>
      </c>
      <c r="E139" s="42" t="s">
        <v>45</v>
      </c>
      <c r="F139" s="43">
        <v>100</v>
      </c>
      <c r="G139" s="43">
        <v>0.8</v>
      </c>
      <c r="H139" s="43">
        <v>0.2</v>
      </c>
      <c r="I139" s="43">
        <v>7.5</v>
      </c>
      <c r="J139" s="43">
        <v>38</v>
      </c>
      <c r="K139" s="44">
        <v>82</v>
      </c>
      <c r="L139" s="43">
        <v>19.8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540</v>
      </c>
      <c r="G142" s="19">
        <f t="shared" ref="G142:J142" si="58">SUM(G135:G141)</f>
        <v>20.3</v>
      </c>
      <c r="H142" s="19">
        <f t="shared" si="58"/>
        <v>25.779999999999998</v>
      </c>
      <c r="I142" s="19">
        <f t="shared" si="58"/>
        <v>55.78</v>
      </c>
      <c r="J142" s="19">
        <f t="shared" si="58"/>
        <v>470.4</v>
      </c>
      <c r="K142" s="25"/>
      <c r="L142" s="19">
        <f t="shared" ref="L142" si="59">SUM(L135:L141)</f>
        <v>85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 t="s">
        <v>61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60">SUM(G143:G151)</f>
        <v>0</v>
      </c>
      <c r="H152" s="19">
        <f t="shared" si="60"/>
        <v>0</v>
      </c>
      <c r="I152" s="19">
        <f t="shared" si="60"/>
        <v>0</v>
      </c>
      <c r="J152" s="19">
        <f t="shared" si="60"/>
        <v>0</v>
      </c>
      <c r="K152" s="25"/>
      <c r="L152" s="19">
        <f t="shared" ref="L152" si="61">SUM(L143:L151)</f>
        <v>0</v>
      </c>
    </row>
    <row r="153" spans="1:12" ht="15" x14ac:dyDescent="0.2">
      <c r="A153" s="29">
        <f>A135</f>
        <v>2</v>
      </c>
      <c r="B153" s="30">
        <f>B135</f>
        <v>3</v>
      </c>
      <c r="C153" s="51" t="s">
        <v>4</v>
      </c>
      <c r="D153" s="52"/>
      <c r="E153" s="31"/>
      <c r="F153" s="32">
        <f>F142+F152</f>
        <v>540</v>
      </c>
      <c r="G153" s="32">
        <f t="shared" ref="G153" si="62">G142+G152</f>
        <v>20.3</v>
      </c>
      <c r="H153" s="32">
        <f t="shared" ref="H153" si="63">H142+H152</f>
        <v>25.779999999999998</v>
      </c>
      <c r="I153" s="32">
        <f t="shared" ref="I153" si="64">I142+I152</f>
        <v>55.78</v>
      </c>
      <c r="J153" s="32">
        <f t="shared" ref="J153:L153" si="65">J142+J152</f>
        <v>470.4</v>
      </c>
      <c r="K153" s="32"/>
      <c r="L153" s="32">
        <f t="shared" si="65"/>
        <v>85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39" t="s">
        <v>62</v>
      </c>
      <c r="F154" s="40">
        <v>150</v>
      </c>
      <c r="G154" s="40">
        <v>5.55</v>
      </c>
      <c r="H154" s="40">
        <v>4.95</v>
      </c>
      <c r="I154" s="40">
        <v>29.55</v>
      </c>
      <c r="J154" s="40">
        <v>184.5</v>
      </c>
      <c r="K154" s="41">
        <v>256</v>
      </c>
      <c r="L154" s="40">
        <v>10.49</v>
      </c>
    </row>
    <row r="155" spans="1:12" ht="15" x14ac:dyDescent="0.25">
      <c r="A155" s="23"/>
      <c r="B155" s="15"/>
      <c r="C155" s="11"/>
      <c r="D155" s="7" t="s">
        <v>22</v>
      </c>
      <c r="E155" s="42" t="s">
        <v>39</v>
      </c>
      <c r="F155" s="43">
        <v>200</v>
      </c>
      <c r="G155" s="43">
        <v>2.8</v>
      </c>
      <c r="H155" s="43">
        <v>2.5</v>
      </c>
      <c r="I155" s="43">
        <v>13.6</v>
      </c>
      <c r="J155" s="43">
        <v>88</v>
      </c>
      <c r="K155" s="44">
        <v>465</v>
      </c>
      <c r="L155" s="43">
        <v>6.91</v>
      </c>
    </row>
    <row r="156" spans="1:12" ht="15" x14ac:dyDescent="0.25">
      <c r="A156" s="23"/>
      <c r="B156" s="15"/>
      <c r="C156" s="11"/>
      <c r="D156" s="7" t="s">
        <v>23</v>
      </c>
      <c r="E156" s="42" t="s">
        <v>44</v>
      </c>
      <c r="F156" s="43">
        <v>30</v>
      </c>
      <c r="G156" s="43">
        <v>1.5</v>
      </c>
      <c r="H156" s="43">
        <v>0.57999999999999996</v>
      </c>
      <c r="I156" s="43">
        <v>10.28</v>
      </c>
      <c r="J156" s="43">
        <v>52.4</v>
      </c>
      <c r="K156" s="44">
        <v>111</v>
      </c>
      <c r="L156" s="43">
        <v>3.1</v>
      </c>
    </row>
    <row r="157" spans="1:12" ht="15" x14ac:dyDescent="0.25">
      <c r="A157" s="23"/>
      <c r="B157" s="15"/>
      <c r="C157" s="11"/>
      <c r="D157" s="7" t="s">
        <v>24</v>
      </c>
      <c r="E157" s="42" t="s">
        <v>52</v>
      </c>
      <c r="F157" s="43">
        <v>100</v>
      </c>
      <c r="G157" s="43">
        <v>0.9</v>
      </c>
      <c r="H157" s="43">
        <v>0.2</v>
      </c>
      <c r="I157" s="43">
        <v>8.1</v>
      </c>
      <c r="J157" s="43">
        <v>49.2</v>
      </c>
      <c r="K157" s="44">
        <v>82</v>
      </c>
      <c r="L157" s="43">
        <v>22.44</v>
      </c>
    </row>
    <row r="158" spans="1:12" ht="15" x14ac:dyDescent="0.25">
      <c r="A158" s="23"/>
      <c r="B158" s="15"/>
      <c r="C158" s="11"/>
      <c r="D158" s="6" t="s">
        <v>21</v>
      </c>
      <c r="E158" s="42" t="s">
        <v>59</v>
      </c>
      <c r="F158" s="43">
        <v>100</v>
      </c>
      <c r="G158" s="43">
        <v>16.2</v>
      </c>
      <c r="H158" s="43">
        <v>12</v>
      </c>
      <c r="I158" s="43">
        <v>0.3</v>
      </c>
      <c r="J158" s="43">
        <v>174</v>
      </c>
      <c r="K158" s="44">
        <v>366</v>
      </c>
      <c r="L158" s="43">
        <v>42.06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SUM(F154:F159)</f>
        <v>580</v>
      </c>
      <c r="G160" s="19">
        <f>SUM(G154:G159)</f>
        <v>26.95</v>
      </c>
      <c r="H160" s="19">
        <f>SUM(H154:H159)</f>
        <v>20.229999999999997</v>
      </c>
      <c r="I160" s="19">
        <f>SUM(I154:I159)</f>
        <v>61.83</v>
      </c>
      <c r="J160" s="19">
        <f>SUM(J154:J159)</f>
        <v>548.09999999999991</v>
      </c>
      <c r="K160" s="25"/>
      <c r="L160" s="19">
        <f>SUM(L154:L159)</f>
        <v>85</v>
      </c>
    </row>
    <row r="161" spans="1:12" ht="15" x14ac:dyDescent="0.2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 t="s">
        <v>61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66">SUM(G161:G169)</f>
        <v>0</v>
      </c>
      <c r="H170" s="19">
        <f t="shared" si="66"/>
        <v>0</v>
      </c>
      <c r="I170" s="19">
        <f t="shared" si="66"/>
        <v>0</v>
      </c>
      <c r="J170" s="19">
        <f t="shared" si="66"/>
        <v>0</v>
      </c>
      <c r="K170" s="25"/>
      <c r="L170" s="19">
        <f t="shared" ref="L170" si="67">SUM(L161:L169)</f>
        <v>0</v>
      </c>
    </row>
    <row r="171" spans="1:12" ht="15" x14ac:dyDescent="0.2">
      <c r="A171" s="29">
        <f>A154</f>
        <v>2</v>
      </c>
      <c r="B171" s="30">
        <f>B154</f>
        <v>4</v>
      </c>
      <c r="C171" s="51" t="s">
        <v>4</v>
      </c>
      <c r="D171" s="52"/>
      <c r="E171" s="31"/>
      <c r="F171" s="32">
        <f>F160+F170</f>
        <v>580</v>
      </c>
      <c r="G171" s="32">
        <f t="shared" ref="G171" si="68">G160+G170</f>
        <v>26.95</v>
      </c>
      <c r="H171" s="32">
        <f t="shared" ref="H171" si="69">H160+H170</f>
        <v>20.229999999999997</v>
      </c>
      <c r="I171" s="32">
        <f t="shared" ref="I171" si="70">I160+I170</f>
        <v>61.83</v>
      </c>
      <c r="J171" s="32">
        <f t="shared" ref="J171:L171" si="71">J160+J170</f>
        <v>548.09999999999991</v>
      </c>
      <c r="K171" s="32"/>
      <c r="L171" s="32">
        <f t="shared" si="71"/>
        <v>85</v>
      </c>
    </row>
    <row r="172" spans="1:12" ht="15" x14ac:dyDescent="0.25">
      <c r="A172" s="20">
        <v>2</v>
      </c>
      <c r="B172" s="21">
        <v>5</v>
      </c>
      <c r="C172" s="22" t="s">
        <v>20</v>
      </c>
      <c r="D172" s="5" t="s">
        <v>21</v>
      </c>
      <c r="E172" s="39" t="s">
        <v>46</v>
      </c>
      <c r="F172" s="40">
        <v>180</v>
      </c>
      <c r="G172" s="40">
        <v>5.2</v>
      </c>
      <c r="H172" s="40">
        <v>5.7</v>
      </c>
      <c r="I172" s="40">
        <v>32.4</v>
      </c>
      <c r="J172" s="40">
        <v>208.43</v>
      </c>
      <c r="K172" s="41">
        <v>217</v>
      </c>
      <c r="L172" s="40">
        <v>19.61</v>
      </c>
    </row>
    <row r="173" spans="1:12" ht="15" x14ac:dyDescent="0.25">
      <c r="A173" s="23"/>
      <c r="B173" s="15"/>
      <c r="C173" s="11"/>
      <c r="D173" s="6" t="s">
        <v>48</v>
      </c>
      <c r="E173" s="42" t="s">
        <v>49</v>
      </c>
      <c r="F173" s="43">
        <v>10</v>
      </c>
      <c r="G173" s="43">
        <v>0.08</v>
      </c>
      <c r="H173" s="43">
        <v>7.2</v>
      </c>
      <c r="I173" s="43">
        <v>0.13</v>
      </c>
      <c r="J173" s="43">
        <v>73.180000000000007</v>
      </c>
      <c r="K173" s="44">
        <v>79</v>
      </c>
      <c r="L173" s="43">
        <v>8.4700000000000006</v>
      </c>
    </row>
    <row r="174" spans="1:12" ht="15" x14ac:dyDescent="0.25">
      <c r="A174" s="23"/>
      <c r="B174" s="15"/>
      <c r="C174" s="11"/>
      <c r="D174" s="7" t="s">
        <v>22</v>
      </c>
      <c r="E174" s="42" t="s">
        <v>43</v>
      </c>
      <c r="F174" s="43">
        <v>200</v>
      </c>
      <c r="G174" s="43">
        <v>0.3</v>
      </c>
      <c r="H174" s="43">
        <v>0.1</v>
      </c>
      <c r="I174" s="43">
        <v>9.5</v>
      </c>
      <c r="J174" s="43">
        <v>40</v>
      </c>
      <c r="K174" s="44">
        <v>459</v>
      </c>
      <c r="L174" s="43">
        <v>2.99</v>
      </c>
    </row>
    <row r="175" spans="1:12" ht="15" x14ac:dyDescent="0.25">
      <c r="A175" s="23"/>
      <c r="B175" s="15"/>
      <c r="C175" s="11"/>
      <c r="D175" s="7" t="s">
        <v>23</v>
      </c>
      <c r="E175" s="42" t="s">
        <v>44</v>
      </c>
      <c r="F175" s="43">
        <v>30</v>
      </c>
      <c r="G175" s="43">
        <v>2.25</v>
      </c>
      <c r="H175" s="43">
        <v>0.87</v>
      </c>
      <c r="I175" s="43">
        <v>15.4</v>
      </c>
      <c r="J175" s="43">
        <v>78.599999999999994</v>
      </c>
      <c r="K175" s="44">
        <v>111</v>
      </c>
      <c r="L175" s="43">
        <v>3.03</v>
      </c>
    </row>
    <row r="176" spans="1:12" ht="15" x14ac:dyDescent="0.25">
      <c r="A176" s="23"/>
      <c r="B176" s="15"/>
      <c r="C176" s="11"/>
      <c r="D176" s="7" t="s">
        <v>24</v>
      </c>
      <c r="E176" s="42" t="s">
        <v>45</v>
      </c>
      <c r="F176" s="43">
        <v>100</v>
      </c>
      <c r="G176" s="43">
        <v>1.8</v>
      </c>
      <c r="H176" s="43">
        <v>0.6</v>
      </c>
      <c r="I176" s="43">
        <v>22.8</v>
      </c>
      <c r="J176" s="43">
        <v>96</v>
      </c>
      <c r="K176" s="44">
        <v>82</v>
      </c>
      <c r="L176" s="43">
        <v>20.7</v>
      </c>
    </row>
    <row r="177" spans="1:12" ht="15" x14ac:dyDescent="0.25">
      <c r="A177" s="23"/>
      <c r="B177" s="15"/>
      <c r="C177" s="11"/>
      <c r="D177" s="6" t="s">
        <v>30</v>
      </c>
      <c r="E177" s="42" t="s">
        <v>69</v>
      </c>
      <c r="F177" s="43">
        <v>200</v>
      </c>
      <c r="G177" s="43"/>
      <c r="H177" s="43"/>
      <c r="I177" s="43"/>
      <c r="J177" s="43"/>
      <c r="K177" s="44"/>
      <c r="L177" s="43">
        <v>17</v>
      </c>
    </row>
    <row r="178" spans="1:12" ht="15" x14ac:dyDescent="0.25">
      <c r="A178" s="23"/>
      <c r="B178" s="15"/>
      <c r="C178" s="11"/>
      <c r="D178" s="6" t="s">
        <v>61</v>
      </c>
      <c r="E178" s="42" t="s">
        <v>67</v>
      </c>
      <c r="F178" s="43">
        <v>50</v>
      </c>
      <c r="G178" s="43"/>
      <c r="H178" s="43"/>
      <c r="I178" s="43"/>
      <c r="J178" s="43"/>
      <c r="K178" s="44"/>
      <c r="L178" s="43">
        <v>13.2</v>
      </c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SUM(F172:F178)</f>
        <v>770</v>
      </c>
      <c r="G179" s="19">
        <f t="shared" ref="G179:J179" si="72">SUM(G172:G178)</f>
        <v>9.6300000000000008</v>
      </c>
      <c r="H179" s="19">
        <f t="shared" si="72"/>
        <v>14.469999999999999</v>
      </c>
      <c r="I179" s="19">
        <f t="shared" si="72"/>
        <v>80.23</v>
      </c>
      <c r="J179" s="19">
        <f t="shared" si="72"/>
        <v>496.21000000000004</v>
      </c>
      <c r="K179" s="25"/>
      <c r="L179" s="19">
        <f t="shared" ref="L179" si="73">SUM(L172:L178)</f>
        <v>85</v>
      </c>
    </row>
    <row r="180" spans="1:12" ht="15" x14ac:dyDescent="0.2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 t="s">
        <v>61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4">SUM(G180:G188)</f>
        <v>0</v>
      </c>
      <c r="H189" s="19">
        <f t="shared" si="74"/>
        <v>0</v>
      </c>
      <c r="I189" s="19">
        <f t="shared" si="74"/>
        <v>0</v>
      </c>
      <c r="J189" s="19">
        <f t="shared" si="74"/>
        <v>0</v>
      </c>
      <c r="K189" s="25"/>
      <c r="L189" s="19">
        <f t="shared" ref="L189" si="75">SUM(L180:L188)</f>
        <v>0</v>
      </c>
    </row>
    <row r="190" spans="1:12" ht="15" x14ac:dyDescent="0.2">
      <c r="A190" s="29">
        <f>A172</f>
        <v>2</v>
      </c>
      <c r="B190" s="30">
        <f>B172</f>
        <v>5</v>
      </c>
      <c r="C190" s="51" t="s">
        <v>4</v>
      </c>
      <c r="D190" s="52"/>
      <c r="E190" s="31"/>
      <c r="F190" s="32">
        <f>F179+F189</f>
        <v>770</v>
      </c>
      <c r="G190" s="32">
        <f t="shared" ref="G190" si="76">G179+G189</f>
        <v>9.6300000000000008</v>
      </c>
      <c r="H190" s="32">
        <f t="shared" ref="H190" si="77">H179+H189</f>
        <v>14.469999999999999</v>
      </c>
      <c r="I190" s="32">
        <f t="shared" ref="I190" si="78">I179+I189</f>
        <v>80.23</v>
      </c>
      <c r="J190" s="32">
        <f t="shared" ref="J190:L190" si="79">J179+J189</f>
        <v>496.21000000000004</v>
      </c>
      <c r="K190" s="32"/>
      <c r="L190" s="32">
        <f t="shared" si="79"/>
        <v>85</v>
      </c>
    </row>
    <row r="191" spans="1:12" x14ac:dyDescent="0.2">
      <c r="A191" s="27"/>
      <c r="B191" s="28"/>
      <c r="C191" s="53" t="s">
        <v>5</v>
      </c>
      <c r="D191" s="53"/>
      <c r="E191" s="53"/>
      <c r="F191" s="34">
        <f>(F23+F41+F60+F79+F97+F116+F134+F153+F171+F190)/(IF(F23=0,0,1)+IF(F41=0,0,1)+IF(F60=0,0,1)+IF(F79=0,0,1)+IF(F97=0,0,1)+IF(F116=0,0,1)+IF(F134=0,0,1)+IF(F153=0,0,1)+IF(F171=0,0,1)+IF(F190=0,0,1))</f>
        <v>590.70000000000005</v>
      </c>
      <c r="G191" s="34">
        <f>(G23+G41+G60+G79+G97+G116+G134+G153+G171+G190)/(IF(G23=0,0,1)+IF(G41=0,0,1)+IF(G60=0,0,1)+IF(G79=0,0,1)+IF(G97=0,0,1)+IF(G116=0,0,1)+IF(G134=0,0,1)+IF(G153=0,0,1)+IF(G171=0,0,1)+IF(G190=0,0,1))</f>
        <v>18.579999999999998</v>
      </c>
      <c r="H191" s="34">
        <f>(H23+H41+H60+H79+H97+H116+H134+H153+H171+H190)/(IF(H23=0,0,1)+IF(H41=0,0,1)+IF(H60=0,0,1)+IF(H79=0,0,1)+IF(H97=0,0,1)+IF(H116=0,0,1)+IF(H134=0,0,1)+IF(H153=0,0,1)+IF(H171=0,0,1)+IF(H190=0,0,1))</f>
        <v>17.177999999999997</v>
      </c>
      <c r="I191" s="34">
        <f>(I23+I41+I60+I79+I97+I116+I134+I153+I171+I190)/(IF(I23=0,0,1)+IF(I41=0,0,1)+IF(I60=0,0,1)+IF(I79=0,0,1)+IF(I97=0,0,1)+IF(I116=0,0,1)+IF(I134=0,0,1)+IF(I153=0,0,1)+IF(I171=0,0,1)+IF(I190=0,0,1))</f>
        <v>62.297000000000004</v>
      </c>
      <c r="J191" s="34">
        <f>(J23+J41+J60+J79+J97+J116+J134+J153+J171+J190)/(IF(J23=0,0,1)+IF(J41=0,0,1)+IF(J60=0,0,1)+IF(J79=0,0,1)+IF(J97=0,0,1)+IF(J116=0,0,1)+IF(J134=0,0,1)+IF(J153=0,0,1)+IF(J171=0,0,1)+IF(J190=0,0,1))</f>
        <v>494.2419999999999</v>
      </c>
      <c r="K191" s="34"/>
      <c r="L191" s="34">
        <f>(L23+L41+L60+L79+L97+L116+L134+L153+L171+L190)/(IF(L23=0,0,1)+IF(L41=0,0,1)+IF(L60=0,0,1)+IF(L79=0,0,1)+IF(L97=0,0,1)+IF(L116=0,0,1)+IF(L134=0,0,1)+IF(L153=0,0,1)+IF(L171=0,0,1)+IF(L190=0,0,1))</f>
        <v>85</v>
      </c>
    </row>
  </sheetData>
  <mergeCells count="14">
    <mergeCell ref="C1:E1"/>
    <mergeCell ref="H1:K1"/>
    <mergeCell ref="H2:K2"/>
    <mergeCell ref="C41:D41"/>
    <mergeCell ref="C60:D60"/>
    <mergeCell ref="C79:D79"/>
    <mergeCell ref="C97:D97"/>
    <mergeCell ref="C23:D23"/>
    <mergeCell ref="C191:E191"/>
    <mergeCell ref="C190:D190"/>
    <mergeCell ref="C116:D116"/>
    <mergeCell ref="C134:D134"/>
    <mergeCell ref="C153:D153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31</cp:lastModifiedBy>
  <dcterms:created xsi:type="dcterms:W3CDTF">2022-05-16T14:23:56Z</dcterms:created>
  <dcterms:modified xsi:type="dcterms:W3CDTF">2025-01-09T09:12:55Z</dcterms:modified>
</cp:coreProperties>
</file>